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6\OI ABR 2026\"/>
    </mc:Choice>
  </mc:AlternateContent>
  <bookViews>
    <workbookView xWindow="0" yWindow="0" windowWidth="20490" windowHeight="7650"/>
  </bookViews>
  <sheets>
    <sheet name="ABRIL" sheetId="1" r:id="rId1"/>
  </sheets>
  <definedNames>
    <definedName name="_xlnm.Print_Area" localSheetId="0">ABRIL!$B$1:$N$19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6" i="1"/>
  <c r="M17" i="1"/>
  <c r="M15" i="1"/>
  <c r="M14" i="1"/>
  <c r="M6" i="1"/>
  <c r="M7" i="1"/>
  <c r="M8" i="1"/>
  <c r="M9" i="1"/>
  <c r="M10" i="1"/>
  <c r="M11" i="1"/>
  <c r="M12" i="1"/>
  <c r="M13" i="1"/>
  <c r="M5" i="1"/>
  <c r="M4" i="1"/>
  <c r="L18" i="1"/>
  <c r="L16" i="1"/>
  <c r="L17" i="1"/>
  <c r="L15" i="1"/>
  <c r="L14" i="1"/>
  <c r="L6" i="1"/>
  <c r="L7" i="1"/>
  <c r="L8" i="1"/>
  <c r="L9" i="1"/>
  <c r="L10" i="1"/>
  <c r="L11" i="1"/>
  <c r="L12" i="1"/>
  <c r="L13" i="1"/>
  <c r="L5" i="1"/>
  <c r="L4" i="1"/>
  <c r="K4" i="1"/>
  <c r="K14" i="1"/>
  <c r="K18" i="1"/>
  <c r="J4" i="1" l="1"/>
  <c r="J14" i="1"/>
  <c r="J18" i="1" s="1"/>
  <c r="I4" i="1" l="1"/>
  <c r="I14" i="1"/>
  <c r="I18" i="1" l="1"/>
  <c r="F6" i="1" l="1"/>
  <c r="F4" i="1" s="1"/>
  <c r="F7" i="1"/>
  <c r="F8" i="1"/>
  <c r="F9" i="1"/>
  <c r="F10" i="1"/>
  <c r="F11" i="1"/>
  <c r="F12" i="1"/>
  <c r="F13" i="1"/>
  <c r="F5" i="1"/>
  <c r="E4" i="1"/>
  <c r="D4" i="1"/>
  <c r="F14" i="1"/>
  <c r="G14" i="1"/>
  <c r="F18" i="1" l="1"/>
  <c r="H14" i="1"/>
  <c r="H4" i="1"/>
  <c r="N4" i="1" l="1"/>
  <c r="H18" i="1"/>
  <c r="G4" i="1"/>
  <c r="D14" i="1"/>
  <c r="F16" i="1"/>
  <c r="F17" i="1"/>
  <c r="F15" i="1"/>
  <c r="E14" i="1"/>
  <c r="E18" i="1" l="1"/>
  <c r="D18" i="1"/>
  <c r="G18" i="1"/>
  <c r="N17" i="1"/>
  <c r="N15" i="1"/>
  <c r="N14" i="1"/>
  <c r="N6" i="1"/>
  <c r="N7" i="1"/>
  <c r="N9" i="1"/>
  <c r="N10" i="1"/>
  <c r="N11" i="1"/>
  <c r="N12" i="1"/>
  <c r="N5" i="1"/>
  <c r="N16" i="1"/>
  <c r="N13" i="1"/>
  <c r="N18" i="1" l="1"/>
</calcChain>
</file>

<file path=xl/sharedStrings.xml><?xml version="1.0" encoding="utf-8"?>
<sst xmlns="http://schemas.openxmlformats.org/spreadsheetml/2006/main" count="46" uniqueCount="35">
  <si>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</si>
  <si>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</si>
  <si>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</si>
  <si>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</si>
  <si>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</si>
  <si>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</si>
  <si>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</si>
  <si>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</si>
  <si>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</si>
  <si>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</si>
  <si>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</si>
  <si>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</si>
  <si>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</si>
  <si>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</si>
  <si>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</si>
  <si>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</si>
  <si>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</si>
  <si>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</si>
  <si>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</si>
  <si>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</si>
  <si>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</si>
  <si>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</si>
  <si>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</si>
  <si>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</si>
  <si>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Total (R$)</t>
  </si>
  <si>
    <t>COMPANHIA DOCAS DO CEARÁ
ORÇAMENTO DE INVESTIMENTO
EXECUÇÃO MENSAL - 2026 (R$)</t>
  </si>
  <si>
    <t>Executado 2025 - (R$)</t>
  </si>
  <si>
    <t>Valor Executado (R$) - 2026</t>
  </si>
  <si>
    <t>Total Executado - 
2026 - (R$)</t>
  </si>
  <si>
    <t>%
Executado
2026</t>
  </si>
  <si>
    <t>LOA Inicial por projeto + Crédito 100 + Crédito 120</t>
  </si>
  <si>
    <t>167W - Prpjetos e Obras para o Aprofundamento do Canal de Acesso, Bacia de Evolução e Berços do Porto de Fortaleza (CE)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</si>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</sst>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19050</xdr:rowOff>
    </xdr:from>
    <xdr:to>
      <xdr:col>2</xdr:col>
      <xdr:colOff>2057400</xdr:colOff>
      <xdr:row>0</xdr:row>
      <xdr:rowOff>751438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905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"/>
  <sheetViews>
    <sheetView tabSelected="1" zoomScaleNormal="100" workbookViewId="0">
      <selection activeCell="N12" sqref="N12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6.28515625" bestFit="1" customWidth="1"/>
    <col min="9" max="11" width="16.28515625" customWidth="1"/>
    <col min="12" max="13" width="17.140625" customWidth="1"/>
    <col min="14" max="14" width="10.5703125" bestFit="1" customWidth="1"/>
  </cols>
  <sheetData>
    <row r="1" spans="2:14" ht="63" customHeight="1" x14ac:dyDescent="0.25">
      <c r="B1" s="25" t="s">
        <v>25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ht="31.5" customHeight="1" x14ac:dyDescent="0.25">
      <c r="B2" s="26" t="s">
        <v>0</v>
      </c>
      <c r="C2" s="26" t="s">
        <v>1</v>
      </c>
      <c r="D2" s="23" t="s">
        <v>30</v>
      </c>
      <c r="E2" s="23"/>
      <c r="F2" s="23"/>
      <c r="G2" s="26" t="s">
        <v>26</v>
      </c>
      <c r="H2" s="29" t="s">
        <v>27</v>
      </c>
      <c r="I2" s="30"/>
      <c r="J2" s="30"/>
      <c r="K2" s="31"/>
      <c r="L2" s="27" t="s">
        <v>28</v>
      </c>
      <c r="M2" s="26" t="s">
        <v>22</v>
      </c>
      <c r="N2" s="26" t="s">
        <v>29</v>
      </c>
    </row>
    <row r="3" spans="2:14" ht="25.5" x14ac:dyDescent="0.25">
      <c r="B3" s="26"/>
      <c r="C3" s="26"/>
      <c r="D3" s="1" t="s">
        <v>2</v>
      </c>
      <c r="E3" s="1" t="s">
        <v>20</v>
      </c>
      <c r="F3" s="2" t="s">
        <v>24</v>
      </c>
      <c r="G3" s="26"/>
      <c r="H3" s="3" t="s">
        <v>19</v>
      </c>
      <c r="I3" s="3" t="s">
        <v>32</v>
      </c>
      <c r="J3" s="3" t="s">
        <v>33</v>
      </c>
      <c r="K3" s="3" t="s">
        <v>34</v>
      </c>
      <c r="L3" s="28"/>
      <c r="M3" s="26"/>
      <c r="N3" s="26"/>
    </row>
    <row r="4" spans="2:14" x14ac:dyDescent="0.25">
      <c r="B4" s="4" t="s">
        <v>17</v>
      </c>
      <c r="C4" s="5" t="s">
        <v>3</v>
      </c>
      <c r="D4" s="6">
        <f t="shared" ref="D4:I4" si="0">SUM(D5:D13)</f>
        <v>36501194</v>
      </c>
      <c r="E4" s="6">
        <f t="shared" si="0"/>
        <v>646676</v>
      </c>
      <c r="F4" s="6">
        <f t="shared" si="0"/>
        <v>37147870</v>
      </c>
      <c r="G4" s="6">
        <f t="shared" si="0"/>
        <v>13280977</v>
      </c>
      <c r="H4" s="6">
        <f t="shared" si="0"/>
        <v>905407</v>
      </c>
      <c r="I4" s="6">
        <f t="shared" si="0"/>
        <v>1595593</v>
      </c>
      <c r="J4" s="6">
        <f t="shared" ref="J4:K4" si="1">SUM(J5:J13)</f>
        <v>1341485</v>
      </c>
      <c r="K4" s="6">
        <f t="shared" si="1"/>
        <v>1581861</v>
      </c>
      <c r="L4" s="6">
        <f>SUM(H4:K4)</f>
        <v>5424346</v>
      </c>
      <c r="M4" s="7">
        <f>K4/F4*100</f>
        <v>4.2582818341939932</v>
      </c>
      <c r="N4" s="7">
        <f>L4/F4*100</f>
        <v>14.60203774805931</v>
      </c>
    </row>
    <row r="5" spans="2:14" ht="30.75" customHeight="1" x14ac:dyDescent="0.25">
      <c r="B5" s="13" t="s">
        <v>4</v>
      </c>
      <c r="C5" s="14" t="s">
        <v>5</v>
      </c>
      <c r="D5" s="15">
        <v>2048731</v>
      </c>
      <c r="E5" s="15">
        <v>0</v>
      </c>
      <c r="F5" s="8">
        <f>D5+E5</f>
        <v>2048731</v>
      </c>
      <c r="G5" s="15">
        <v>0</v>
      </c>
      <c r="H5" s="8">
        <v>0</v>
      </c>
      <c r="I5" s="8">
        <v>0</v>
      </c>
      <c r="J5" s="8">
        <v>0</v>
      </c>
      <c r="K5" s="8">
        <v>0</v>
      </c>
      <c r="L5" s="15">
        <f>SUM(H5:K5)</f>
        <v>0</v>
      </c>
      <c r="M5" s="19">
        <f>K5/F5*100</f>
        <v>0</v>
      </c>
      <c r="N5" s="9">
        <f>L5/F5*100</f>
        <v>0</v>
      </c>
    </row>
    <row r="6" spans="2:14" ht="44.25" customHeight="1" x14ac:dyDescent="0.25">
      <c r="B6" s="13" t="s">
        <v>4</v>
      </c>
      <c r="C6" s="16" t="s">
        <v>6</v>
      </c>
      <c r="D6" s="15">
        <v>10419044</v>
      </c>
      <c r="E6" s="15">
        <v>0</v>
      </c>
      <c r="F6" s="8">
        <f t="shared" ref="F6:F13" si="2">D6+E6</f>
        <v>10419044</v>
      </c>
      <c r="G6" s="15">
        <v>884455</v>
      </c>
      <c r="H6" s="10">
        <v>0</v>
      </c>
      <c r="I6" s="10">
        <v>0</v>
      </c>
      <c r="J6" s="10">
        <v>0</v>
      </c>
      <c r="K6" s="10">
        <v>0</v>
      </c>
      <c r="L6" s="15">
        <f t="shared" ref="L6:L13" si="3">SUM(H6:K6)</f>
        <v>0</v>
      </c>
      <c r="M6" s="19">
        <f t="shared" ref="M6:M13" si="4">K6/F6*100</f>
        <v>0</v>
      </c>
      <c r="N6" s="9">
        <f t="shared" ref="N6:N13" si="5">L6/F6*100</f>
        <v>0</v>
      </c>
    </row>
    <row r="7" spans="2:14" ht="32.25" customHeight="1" x14ac:dyDescent="0.25">
      <c r="B7" s="13" t="s">
        <v>4</v>
      </c>
      <c r="C7" s="16" t="s">
        <v>7</v>
      </c>
      <c r="D7" s="15">
        <v>17828889</v>
      </c>
      <c r="E7" s="15"/>
      <c r="F7" s="8">
        <f t="shared" si="2"/>
        <v>17828889</v>
      </c>
      <c r="G7" s="15">
        <v>7852609</v>
      </c>
      <c r="H7" s="10">
        <v>905407</v>
      </c>
      <c r="I7" s="10">
        <v>1595593</v>
      </c>
      <c r="J7" s="10">
        <v>1341485</v>
      </c>
      <c r="K7" s="10">
        <v>1189129</v>
      </c>
      <c r="L7" s="15">
        <f t="shared" si="3"/>
        <v>5031614</v>
      </c>
      <c r="M7" s="19">
        <f t="shared" si="4"/>
        <v>6.6696752669221286</v>
      </c>
      <c r="N7" s="9">
        <f t="shared" si="5"/>
        <v>28.221691211381707</v>
      </c>
    </row>
    <row r="8" spans="2:14" ht="32.25" customHeight="1" x14ac:dyDescent="0.25">
      <c r="B8" s="13" t="s">
        <v>4</v>
      </c>
      <c r="C8" s="16" t="s">
        <v>31</v>
      </c>
      <c r="D8" s="15">
        <v>200000</v>
      </c>
      <c r="E8" s="15"/>
      <c r="F8" s="8">
        <f t="shared" si="2"/>
        <v>200000</v>
      </c>
      <c r="G8" s="15">
        <v>0</v>
      </c>
      <c r="H8" s="10"/>
      <c r="I8" s="10"/>
      <c r="J8" s="10"/>
      <c r="K8" s="10"/>
      <c r="L8" s="15">
        <f t="shared" si="3"/>
        <v>0</v>
      </c>
      <c r="M8" s="19">
        <f t="shared" si="4"/>
        <v>0</v>
      </c>
      <c r="N8" s="9"/>
    </row>
    <row r="9" spans="2:14" ht="29.25" customHeight="1" x14ac:dyDescent="0.25">
      <c r="B9" s="13" t="s">
        <v>4</v>
      </c>
      <c r="C9" s="16" t="s">
        <v>8</v>
      </c>
      <c r="D9" s="15">
        <v>3039336</v>
      </c>
      <c r="E9" s="15">
        <v>363074</v>
      </c>
      <c r="F9" s="8">
        <f t="shared" si="2"/>
        <v>3402410</v>
      </c>
      <c r="G9" s="15">
        <v>1474650</v>
      </c>
      <c r="H9" s="8">
        <v>0</v>
      </c>
      <c r="I9" s="8">
        <v>0</v>
      </c>
      <c r="J9" s="8">
        <v>0</v>
      </c>
      <c r="K9" s="8">
        <v>0</v>
      </c>
      <c r="L9" s="15">
        <f t="shared" si="3"/>
        <v>0</v>
      </c>
      <c r="M9" s="19">
        <f t="shared" si="4"/>
        <v>0</v>
      </c>
      <c r="N9" s="9">
        <f t="shared" si="5"/>
        <v>0</v>
      </c>
    </row>
    <row r="10" spans="2:14" ht="21" customHeight="1" x14ac:dyDescent="0.25">
      <c r="B10" s="13" t="s">
        <v>4</v>
      </c>
      <c r="C10" s="17" t="s">
        <v>18</v>
      </c>
      <c r="D10" s="15">
        <v>100000</v>
      </c>
      <c r="E10" s="18">
        <v>0</v>
      </c>
      <c r="F10" s="8">
        <f t="shared" si="2"/>
        <v>100000</v>
      </c>
      <c r="G10" s="18">
        <v>856587</v>
      </c>
      <c r="H10" s="12">
        <v>0</v>
      </c>
      <c r="I10" s="12">
        <v>0</v>
      </c>
      <c r="J10" s="12">
        <v>0</v>
      </c>
      <c r="K10" s="12">
        <v>0</v>
      </c>
      <c r="L10" s="15">
        <f t="shared" si="3"/>
        <v>0</v>
      </c>
      <c r="M10" s="19">
        <f t="shared" si="4"/>
        <v>0</v>
      </c>
      <c r="N10" s="9">
        <f t="shared" si="5"/>
        <v>0</v>
      </c>
    </row>
    <row r="11" spans="2:14" ht="21.75" customHeight="1" x14ac:dyDescent="0.25">
      <c r="B11" s="13" t="s">
        <v>4</v>
      </c>
      <c r="C11" s="17" t="s">
        <v>9</v>
      </c>
      <c r="D11" s="15">
        <v>2413222</v>
      </c>
      <c r="E11" s="15">
        <v>77694</v>
      </c>
      <c r="F11" s="8">
        <f t="shared" si="2"/>
        <v>2490916</v>
      </c>
      <c r="G11" s="15">
        <v>2212676</v>
      </c>
      <c r="H11" s="12">
        <v>0</v>
      </c>
      <c r="I11" s="12">
        <v>0</v>
      </c>
      <c r="J11" s="12">
        <v>0</v>
      </c>
      <c r="K11" s="12">
        <v>392732</v>
      </c>
      <c r="L11" s="15">
        <f t="shared" si="3"/>
        <v>392732</v>
      </c>
      <c r="M11" s="19">
        <f t="shared" si="4"/>
        <v>15.766569406595806</v>
      </c>
      <c r="N11" s="9">
        <f t="shared" si="5"/>
        <v>15.766569406595806</v>
      </c>
    </row>
    <row r="12" spans="2:14" ht="30" customHeight="1" x14ac:dyDescent="0.25">
      <c r="B12" s="13" t="s">
        <v>10</v>
      </c>
      <c r="C12" s="17" t="s">
        <v>11</v>
      </c>
      <c r="D12" s="21">
        <v>390200</v>
      </c>
      <c r="E12" s="18">
        <v>0</v>
      </c>
      <c r="F12" s="8">
        <f t="shared" si="2"/>
        <v>390200</v>
      </c>
      <c r="G12" s="18">
        <v>0</v>
      </c>
      <c r="H12" s="12">
        <v>0</v>
      </c>
      <c r="I12" s="12">
        <v>0</v>
      </c>
      <c r="J12" s="12">
        <v>0</v>
      </c>
      <c r="K12" s="12">
        <v>0</v>
      </c>
      <c r="L12" s="15">
        <f t="shared" si="3"/>
        <v>0</v>
      </c>
      <c r="M12" s="19">
        <f t="shared" si="4"/>
        <v>0</v>
      </c>
      <c r="N12" s="9">
        <f t="shared" si="5"/>
        <v>0</v>
      </c>
    </row>
    <row r="13" spans="2:14" ht="45.75" customHeight="1" x14ac:dyDescent="0.25">
      <c r="B13" s="13" t="s">
        <v>10</v>
      </c>
      <c r="C13" s="17" t="s">
        <v>12</v>
      </c>
      <c r="D13" s="18">
        <v>61772</v>
      </c>
      <c r="E13" s="18">
        <v>205908</v>
      </c>
      <c r="F13" s="8">
        <f t="shared" si="2"/>
        <v>267680</v>
      </c>
      <c r="G13" s="18">
        <v>0</v>
      </c>
      <c r="H13" s="12">
        <v>0</v>
      </c>
      <c r="I13" s="12">
        <v>0</v>
      </c>
      <c r="J13" s="12">
        <v>0</v>
      </c>
      <c r="K13" s="12">
        <v>0</v>
      </c>
      <c r="L13" s="15">
        <f t="shared" si="3"/>
        <v>0</v>
      </c>
      <c r="M13" s="19">
        <f t="shared" si="4"/>
        <v>0</v>
      </c>
      <c r="N13" s="9">
        <f t="shared" si="5"/>
        <v>0</v>
      </c>
    </row>
    <row r="14" spans="2:14" ht="30" customHeight="1" x14ac:dyDescent="0.25">
      <c r="B14" s="4" t="s">
        <v>17</v>
      </c>
      <c r="C14" s="20" t="s">
        <v>23</v>
      </c>
      <c r="D14" s="6">
        <f>SUM(D15:D17)</f>
        <v>11128196</v>
      </c>
      <c r="E14" s="6">
        <f t="shared" ref="E14:H14" si="6">SUM(E15:E17)</f>
        <v>0</v>
      </c>
      <c r="F14" s="6">
        <f>SUM(F15:F17)</f>
        <v>11128196</v>
      </c>
      <c r="G14" s="6">
        <f>SUM(G15:G17)</f>
        <v>2664501</v>
      </c>
      <c r="H14" s="6">
        <f t="shared" si="6"/>
        <v>0</v>
      </c>
      <c r="I14" s="6">
        <f t="shared" ref="I14:J14" si="7">SUM(I15:I17)</f>
        <v>761725</v>
      </c>
      <c r="J14" s="6">
        <f t="shared" si="7"/>
        <v>717616</v>
      </c>
      <c r="K14" s="6">
        <f t="shared" ref="K14" si="8">SUM(K15:K17)</f>
        <v>771031</v>
      </c>
      <c r="L14" s="6">
        <f>SUM(H14:K14)</f>
        <v>2250372</v>
      </c>
      <c r="M14" s="7">
        <f>K14/F14*100</f>
        <v>6.928625268641925</v>
      </c>
      <c r="N14" s="7">
        <f>L14/F14*100</f>
        <v>20.222253454198686</v>
      </c>
    </row>
    <row r="15" spans="2:14" ht="20.25" customHeight="1" x14ac:dyDescent="0.25">
      <c r="B15" s="13" t="s">
        <v>4</v>
      </c>
      <c r="C15" s="17" t="s">
        <v>13</v>
      </c>
      <c r="D15" s="15">
        <v>9360000</v>
      </c>
      <c r="E15" s="15">
        <v>0</v>
      </c>
      <c r="F15" s="8">
        <f t="shared" ref="F15:F17" si="9">D15+E15</f>
        <v>9360000</v>
      </c>
      <c r="G15" s="18">
        <v>2229247</v>
      </c>
      <c r="H15" s="11">
        <v>0</v>
      </c>
      <c r="I15" s="11">
        <v>761725</v>
      </c>
      <c r="J15" s="11">
        <v>717616</v>
      </c>
      <c r="K15" s="11">
        <v>771031</v>
      </c>
      <c r="L15" s="15">
        <f>SUM(H15:K15)</f>
        <v>2250372</v>
      </c>
      <c r="M15" s="19">
        <f>K15/F15*100</f>
        <v>8.237510683760684</v>
      </c>
      <c r="N15" s="9">
        <f>L15/F15*100</f>
        <v>24.042435897435897</v>
      </c>
    </row>
    <row r="16" spans="2:14" ht="33.75" customHeight="1" x14ac:dyDescent="0.25">
      <c r="B16" s="13" t="s">
        <v>4</v>
      </c>
      <c r="C16" s="17" t="s">
        <v>14</v>
      </c>
      <c r="D16" s="15">
        <v>1268195</v>
      </c>
      <c r="E16" s="15">
        <v>0</v>
      </c>
      <c r="F16" s="8">
        <f t="shared" si="9"/>
        <v>1268195</v>
      </c>
      <c r="G16" s="18">
        <v>357684</v>
      </c>
      <c r="H16" s="11">
        <v>0</v>
      </c>
      <c r="I16" s="11">
        <v>0</v>
      </c>
      <c r="J16" s="11">
        <v>0</v>
      </c>
      <c r="K16" s="11">
        <v>0</v>
      </c>
      <c r="L16" s="15">
        <f t="shared" ref="L16:L17" si="10">SUM(H16:K16)</f>
        <v>0</v>
      </c>
      <c r="M16" s="19">
        <f t="shared" ref="M16:M17" si="11">K16/F16*100</f>
        <v>0</v>
      </c>
      <c r="N16" s="9">
        <f t="shared" ref="N16:N17" si="12">L16/F16*100</f>
        <v>0</v>
      </c>
    </row>
    <row r="17" spans="2:14" ht="32.25" customHeight="1" x14ac:dyDescent="0.25">
      <c r="B17" s="13" t="s">
        <v>4</v>
      </c>
      <c r="C17" s="17" t="s">
        <v>15</v>
      </c>
      <c r="D17" s="15">
        <v>500001</v>
      </c>
      <c r="E17" s="15"/>
      <c r="F17" s="8">
        <f t="shared" si="9"/>
        <v>500001</v>
      </c>
      <c r="G17" s="18">
        <v>77570</v>
      </c>
      <c r="H17" s="11">
        <v>0</v>
      </c>
      <c r="I17" s="11">
        <v>0</v>
      </c>
      <c r="J17" s="11">
        <v>0</v>
      </c>
      <c r="K17" s="11">
        <v>0</v>
      </c>
      <c r="L17" s="15">
        <f t="shared" si="10"/>
        <v>0</v>
      </c>
      <c r="M17" s="19">
        <f t="shared" si="11"/>
        <v>0</v>
      </c>
      <c r="N17" s="9">
        <f t="shared" si="12"/>
        <v>0</v>
      </c>
    </row>
    <row r="18" spans="2:14" ht="19.5" customHeight="1" x14ac:dyDescent="0.25">
      <c r="B18" s="22" t="s">
        <v>16</v>
      </c>
      <c r="C18" s="22"/>
      <c r="D18" s="6">
        <f t="shared" ref="D18:I18" si="13">D14+D4</f>
        <v>47629390</v>
      </c>
      <c r="E18" s="6">
        <f t="shared" si="13"/>
        <v>646676</v>
      </c>
      <c r="F18" s="6">
        <f t="shared" si="13"/>
        <v>48276066</v>
      </c>
      <c r="G18" s="6">
        <f t="shared" si="13"/>
        <v>15945478</v>
      </c>
      <c r="H18" s="6">
        <f t="shared" si="13"/>
        <v>905407</v>
      </c>
      <c r="I18" s="6">
        <f t="shared" si="13"/>
        <v>2357318</v>
      </c>
      <c r="J18" s="6">
        <f t="shared" ref="J18:K18" si="14">J14+J4</f>
        <v>2059101</v>
      </c>
      <c r="K18" s="6">
        <f t="shared" si="14"/>
        <v>2352892</v>
      </c>
      <c r="L18" s="6">
        <f>SUM(H18:K18)</f>
        <v>7674718</v>
      </c>
      <c r="M18" s="7">
        <f>K18/F18*100</f>
        <v>4.873827125847412</v>
      </c>
      <c r="N18" s="7">
        <f>L18/F18*100</f>
        <v>15.897562987008925</v>
      </c>
    </row>
    <row r="19" spans="2:14" x14ac:dyDescent="0.25">
      <c r="B19" s="24" t="s">
        <v>21</v>
      </c>
      <c r="C19" s="24"/>
      <c r="D19" s="24"/>
      <c r="E19" s="24"/>
      <c r="F19" s="24"/>
    </row>
  </sheetData>
  <mergeCells count="11">
    <mergeCell ref="B18:C18"/>
    <mergeCell ref="D2:F2"/>
    <mergeCell ref="B19:F19"/>
    <mergeCell ref="B1:N1"/>
    <mergeCell ref="B2:B3"/>
    <mergeCell ref="C2:C3"/>
    <mergeCell ref="G2:G3"/>
    <mergeCell ref="N2:N3"/>
    <mergeCell ref="L2:L3"/>
    <mergeCell ref="M2:M3"/>
    <mergeCell ref="H2:K2"/>
  </mergeCells>
  <pageMargins left="0.511811024" right="0.511811024" top="0.78740157499999996" bottom="0.78740157499999996" header="0.31496062000000002" footer="0.31496062000000002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2026-05-25T12:41:40Z</cp:lastPrinted>
  <dcterms:created xsi:type="dcterms:W3CDTF">2023-03-15T12:52:48Z</dcterms:created>
  <dcterms:modified xsi:type="dcterms:W3CDTF">2026-05-25T12:41:48Z</dcterms:modified>
</cp:coreProperties>
</file>