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Despesas e Receitas\Receitas\2024\6- JUN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Planilha1!$B$1:$J$13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10" i="1"/>
  <c r="J11" i="1"/>
  <c r="J12" i="1"/>
  <c r="J5" i="1"/>
  <c r="I10" i="1"/>
  <c r="I6" i="1"/>
  <c r="I5" i="1" l="1"/>
  <c r="H10" i="1"/>
  <c r="H6" i="1"/>
  <c r="H5" i="1"/>
  <c r="G10" i="1" l="1"/>
  <c r="G6" i="1"/>
  <c r="G5" i="1" s="1"/>
  <c r="F10" i="1" l="1"/>
  <c r="F6" i="1"/>
  <c r="F5" i="1" s="1"/>
  <c r="E10" i="1" l="1"/>
  <c r="E6" i="1"/>
  <c r="E5" i="1" s="1"/>
  <c r="D10" i="1" l="1"/>
  <c r="D6" i="1"/>
  <c r="D5" i="1" s="1"/>
  <c r="C6" i="1"/>
  <c r="C10" i="1"/>
  <c r="C5" i="1" l="1"/>
</calcChain>
</file>

<file path=xl/sharedStrings.xml><?xml version="1.0" encoding="utf-8"?>
<sst xmlns="http://schemas.openxmlformats.org/spreadsheetml/2006/main" count="21" uniqueCount="21">
  <si>
    <t>DISCRIMINAÇÃO</t>
  </si>
  <si>
    <t>1.100.000.000 - RECEITAS DE CAPITAL</t>
  </si>
  <si>
    <t>1.100.020.000 ALIENAÇÃO DE VALORES E BENS</t>
  </si>
  <si>
    <t>1.200.000.000 - RECEITAS CORRENTES</t>
  </si>
  <si>
    <t>1.200.010.000 - VENDADE PRODUTOS E SERVIÇOS</t>
  </si>
  <si>
    <t>1.200.010.200 - VENDA DE SERVIÇOS</t>
  </si>
  <si>
    <t xml:space="preserve">1.200.030.000 ‐ ALUGUEL </t>
  </si>
  <si>
    <t xml:space="preserve">1.200.060.000 - RECUPERAÇÃO DE ENCARGOS E DESPESAS </t>
  </si>
  <si>
    <t>1.200.100.000 - RECEITAS FINANCEIRAS</t>
  </si>
  <si>
    <t>1.200.105.900 - OUTRAS APLICAÇÕES FINANCEIRAS</t>
  </si>
  <si>
    <t>1.290.000.000 - OUTRAS RECEITAS CORRENTES</t>
  </si>
  <si>
    <t>JANEIRO</t>
  </si>
  <si>
    <t>1.400.000.000 - OUTRAS RECEITAS</t>
  </si>
  <si>
    <t>APROVADO
PORTARIA MGI - 
3.310, 22/05/24</t>
  </si>
  <si>
    <t>COMPANHIA DOCAS DO CEARÁ
DEMONSTRATIVO DE RECEITAS PDG 2024
ACUMULADO (R$)</t>
  </si>
  <si>
    <t>%
EXECUTADO
ANO</t>
  </si>
  <si>
    <t>FEVEREIRO</t>
  </si>
  <si>
    <t>MARÇO</t>
  </si>
  <si>
    <t>ABRIL</t>
  </si>
  <si>
    <t>MAIO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</si>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</sst>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14"/>
      <name val="Times New Roman"/>
      <family val="1"/>
    </font>
    <font>
      <b/>
      <sz val="8"/>
      <name val="Trebuchet MS"/>
      <family val="2"/>
    </font>
    <font>
      <i/>
      <sz val="8"/>
      <name val="Trebuchet MS"/>
      <family val="2"/>
    </font>
    <font>
      <sz val="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5" borderId="1" xfId="1" applyNumberFormat="1" applyFont="1" applyFill="1" applyBorder="1" applyAlignment="1">
      <alignment horizontal="righ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3" fontId="6" fillId="5" borderId="1" xfId="1" applyNumberFormat="1" applyFont="1" applyFill="1" applyBorder="1" applyAlignment="1">
      <alignment horizontal="right" vertical="center" wrapText="1"/>
    </xf>
    <xf numFmtId="3" fontId="6" fillId="4" borderId="1" xfId="1" applyNumberFormat="1" applyFont="1" applyFill="1" applyBorder="1" applyAlignment="1">
      <alignment horizontal="right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3" fontId="6" fillId="6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76200</xdr:rowOff>
    </xdr:from>
    <xdr:to>
      <xdr:col>1</xdr:col>
      <xdr:colOff>1352550</xdr:colOff>
      <xdr:row>0</xdr:row>
      <xdr:rowOff>808588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62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"/>
  <sheetViews>
    <sheetView tabSelected="1" zoomScaleNormal="100" workbookViewId="0">
      <selection activeCell="A3" sqref="A3"/>
    </sheetView>
  </sheetViews>
  <sheetFormatPr defaultRowHeight="15" x14ac:dyDescent="0.25"/>
  <cols>
    <col min="1" max="1" width="2.28515625" customWidth="1"/>
    <col min="2" max="2" width="60.5703125" customWidth="1"/>
    <col min="3" max="3" width="17.140625" customWidth="1"/>
    <col min="4" max="4" width="9" customWidth="1"/>
    <col min="5" max="5" width="10.42578125" bestFit="1" customWidth="1"/>
    <col min="6" max="6" width="10.42578125" customWidth="1"/>
    <col min="7" max="7" width="9" bestFit="1" customWidth="1"/>
    <col min="8" max="9" width="9" customWidth="1"/>
    <col min="10" max="10" width="11.42578125" bestFit="1" customWidth="1"/>
  </cols>
  <sheetData>
    <row r="1" spans="2:10" ht="68.25" customHeight="1" x14ac:dyDescent="0.25">
      <c r="B1" s="15" t="s">
        <v>14</v>
      </c>
      <c r="C1" s="16"/>
      <c r="D1" s="16"/>
      <c r="E1" s="16"/>
      <c r="F1" s="16"/>
      <c r="G1" s="16"/>
      <c r="H1" s="16"/>
      <c r="I1" s="16"/>
      <c r="J1" s="16"/>
    </row>
    <row r="2" spans="2:10" ht="45" x14ac:dyDescent="0.25">
      <c r="B2" s="1" t="s">
        <v>0</v>
      </c>
      <c r="C2" s="2" t="s">
        <v>13</v>
      </c>
      <c r="D2" s="1" t="s">
        <v>11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2" t="s">
        <v>15</v>
      </c>
    </row>
    <row r="3" spans="2:10" x14ac:dyDescent="0.25">
      <c r="B3" s="3" t="s">
        <v>1</v>
      </c>
      <c r="C3" s="4">
        <v>0</v>
      </c>
      <c r="D3" s="5">
        <v>0</v>
      </c>
      <c r="E3" s="5">
        <v>0</v>
      </c>
      <c r="F3" s="5"/>
      <c r="G3" s="5"/>
      <c r="H3" s="5"/>
      <c r="I3" s="5"/>
      <c r="J3" s="6">
        <v>0</v>
      </c>
    </row>
    <row r="4" spans="2:10" x14ac:dyDescent="0.25">
      <c r="B4" s="7" t="s">
        <v>2</v>
      </c>
      <c r="C4" s="8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10">
        <v>0</v>
      </c>
    </row>
    <row r="5" spans="2:10" x14ac:dyDescent="0.25">
      <c r="B5" s="3" t="s">
        <v>3</v>
      </c>
      <c r="C5" s="4">
        <f t="shared" ref="C5:I5" si="0">C6+C8+C10+C12++C13</f>
        <v>124167933</v>
      </c>
      <c r="D5" s="5">
        <f t="shared" si="0"/>
        <v>8294676.5099999998</v>
      </c>
      <c r="E5" s="5">
        <f t="shared" si="0"/>
        <v>16195528</v>
      </c>
      <c r="F5" s="5">
        <f t="shared" si="0"/>
        <v>25382303</v>
      </c>
      <c r="G5" s="5">
        <f t="shared" si="0"/>
        <v>34723444</v>
      </c>
      <c r="H5" s="5">
        <f t="shared" si="0"/>
        <v>41930026</v>
      </c>
      <c r="I5" s="5">
        <f t="shared" si="0"/>
        <v>52275352</v>
      </c>
      <c r="J5" s="11">
        <f>I5/C5*100</f>
        <v>42.100525262025585</v>
      </c>
    </row>
    <row r="6" spans="2:10" x14ac:dyDescent="0.25">
      <c r="B6" s="7" t="s">
        <v>4</v>
      </c>
      <c r="C6" s="8">
        <f t="shared" ref="C6:I6" si="1">C7</f>
        <v>106801768</v>
      </c>
      <c r="D6" s="9">
        <f t="shared" si="1"/>
        <v>6572027.71</v>
      </c>
      <c r="E6" s="9">
        <f t="shared" si="1"/>
        <v>12319996</v>
      </c>
      <c r="F6" s="9">
        <f t="shared" si="1"/>
        <v>19659085</v>
      </c>
      <c r="G6" s="9">
        <f t="shared" si="1"/>
        <v>25466191</v>
      </c>
      <c r="H6" s="9">
        <f t="shared" si="1"/>
        <v>30846245</v>
      </c>
      <c r="I6" s="9">
        <f t="shared" si="1"/>
        <v>39495801</v>
      </c>
      <c r="J6" s="11">
        <f t="shared" ref="J6:J13" si="2">I6/C6*100</f>
        <v>36.980474892513016</v>
      </c>
    </row>
    <row r="7" spans="2:10" x14ac:dyDescent="0.25">
      <c r="B7" s="12" t="s">
        <v>5</v>
      </c>
      <c r="C7" s="13">
        <v>106801768</v>
      </c>
      <c r="D7" s="14">
        <v>6572027.71</v>
      </c>
      <c r="E7" s="14">
        <v>12319996</v>
      </c>
      <c r="F7" s="14">
        <v>19659085</v>
      </c>
      <c r="G7" s="14">
        <v>25466191</v>
      </c>
      <c r="H7" s="14">
        <v>30846245</v>
      </c>
      <c r="I7" s="14">
        <v>39495801</v>
      </c>
      <c r="J7" s="11">
        <f t="shared" si="2"/>
        <v>36.980474892513016</v>
      </c>
    </row>
    <row r="8" spans="2:10" x14ac:dyDescent="0.25">
      <c r="B8" s="7" t="s">
        <v>6</v>
      </c>
      <c r="C8" s="8">
        <v>13521582</v>
      </c>
      <c r="D8" s="9">
        <v>1219156.98</v>
      </c>
      <c r="E8" s="9">
        <v>2438314</v>
      </c>
      <c r="F8" s="9">
        <v>3813608</v>
      </c>
      <c r="G8" s="9">
        <v>6501516</v>
      </c>
      <c r="H8" s="9">
        <v>7792961</v>
      </c>
      <c r="I8" s="9">
        <v>9084407</v>
      </c>
      <c r="J8" s="11">
        <f t="shared" si="2"/>
        <v>67.184498086096738</v>
      </c>
    </row>
    <row r="9" spans="2:10" x14ac:dyDescent="0.25">
      <c r="B9" s="7" t="s">
        <v>7</v>
      </c>
      <c r="C9" s="8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11">
        <v>0</v>
      </c>
    </row>
    <row r="10" spans="2:10" x14ac:dyDescent="0.25">
      <c r="B10" s="7" t="s">
        <v>8</v>
      </c>
      <c r="C10" s="8">
        <f t="shared" ref="C10:I10" si="3">C11</f>
        <v>3600000</v>
      </c>
      <c r="D10" s="9">
        <f t="shared" si="3"/>
        <v>499691.62</v>
      </c>
      <c r="E10" s="9">
        <f t="shared" si="3"/>
        <v>956583</v>
      </c>
      <c r="F10" s="9">
        <f t="shared" si="3"/>
        <v>1423976</v>
      </c>
      <c r="G10" s="9">
        <f t="shared" si="3"/>
        <v>1844168</v>
      </c>
      <c r="H10" s="9">
        <f t="shared" si="3"/>
        <v>2372825</v>
      </c>
      <c r="I10" s="9">
        <f t="shared" si="3"/>
        <v>2772853</v>
      </c>
      <c r="J10" s="11">
        <f t="shared" si="2"/>
        <v>77.023694444444445</v>
      </c>
    </row>
    <row r="11" spans="2:10" x14ac:dyDescent="0.25">
      <c r="B11" s="12" t="s">
        <v>9</v>
      </c>
      <c r="C11" s="13">
        <v>3600000</v>
      </c>
      <c r="D11" s="14">
        <v>499691.62</v>
      </c>
      <c r="E11" s="14">
        <v>956583</v>
      </c>
      <c r="F11" s="14">
        <v>1423976</v>
      </c>
      <c r="G11" s="14">
        <v>1844168</v>
      </c>
      <c r="H11" s="14">
        <v>2372825</v>
      </c>
      <c r="I11" s="14">
        <v>2772853</v>
      </c>
      <c r="J11" s="11">
        <f t="shared" si="2"/>
        <v>77.023694444444445</v>
      </c>
    </row>
    <row r="12" spans="2:10" x14ac:dyDescent="0.25">
      <c r="B12" s="7" t="s">
        <v>10</v>
      </c>
      <c r="C12" s="8">
        <v>244583</v>
      </c>
      <c r="D12" s="9">
        <v>3800.2</v>
      </c>
      <c r="E12" s="9">
        <v>244583</v>
      </c>
      <c r="F12" s="9">
        <v>249582</v>
      </c>
      <c r="G12" s="9">
        <v>673910</v>
      </c>
      <c r="H12" s="9">
        <v>680251</v>
      </c>
      <c r="I12" s="9">
        <v>684547</v>
      </c>
      <c r="J12" s="11">
        <f t="shared" si="2"/>
        <v>279.88331159565462</v>
      </c>
    </row>
    <row r="13" spans="2:10" x14ac:dyDescent="0.25">
      <c r="B13" s="7" t="s">
        <v>12</v>
      </c>
      <c r="C13" s="8">
        <v>0</v>
      </c>
      <c r="D13" s="9">
        <v>0</v>
      </c>
      <c r="E13" s="9">
        <v>236052</v>
      </c>
      <c r="F13" s="9">
        <v>236052</v>
      </c>
      <c r="G13" s="9">
        <v>237659</v>
      </c>
      <c r="H13" s="9">
        <v>237744</v>
      </c>
      <c r="I13" s="9">
        <v>237744</v>
      </c>
      <c r="J13" s="11">
        <v>100</v>
      </c>
    </row>
  </sheetData>
  <mergeCells count="1">
    <mergeCell ref="B1:J1"/>
  </mergeCells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2024-08-20T20:30:41Z</cp:lastPrinted>
  <dcterms:created xsi:type="dcterms:W3CDTF">2023-03-14T12:49:36Z</dcterms:created>
  <dcterms:modified xsi:type="dcterms:W3CDTF">2024-08-20T20:35:24Z</dcterms:modified>
</cp:coreProperties>
</file>