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srv009\CODPLA\LAI\Despesas e Receitas\Receitas\2023\12- DEZ\"/>
    </mc:Choice>
  </mc:AlternateContent>
  <bookViews>
    <workbookView xWindow="0" yWindow="0" windowWidth="20490" windowHeight="7620"/>
  </bookViews>
  <sheets>
    <sheet name="Planilha1" sheetId="1" r:id="rId1"/>
  </sheets>
  <externalReferences>
    <externalReference r:id="rId2"/>
  </externalReferences>
  <definedNames>
    <definedName name="_xlnm.Print_Area" localSheetId="0">Planilha1!$B$2:$O$13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O6" i="1"/>
  <c r="N6" i="1"/>
  <c r="M6" i="1"/>
  <c r="L6" i="1"/>
  <c r="K6" i="1"/>
  <c r="J6" i="1"/>
  <c r="I6" i="1"/>
  <c r="H6" i="1"/>
  <c r="G6" i="1"/>
  <c r="F6" i="1"/>
  <c r="E6" i="1"/>
  <c r="D6" i="1"/>
  <c r="O5" i="1"/>
  <c r="N5" i="1"/>
  <c r="M5" i="1"/>
  <c r="L5" i="1"/>
  <c r="L4" i="1" s="1"/>
  <c r="K5" i="1"/>
  <c r="J5" i="1"/>
  <c r="J4" i="1" s="1"/>
  <c r="I5" i="1"/>
  <c r="H5" i="1"/>
  <c r="G5" i="1"/>
  <c r="F5" i="1"/>
  <c r="E5" i="1"/>
  <c r="E4" i="1" s="1"/>
  <c r="D5" i="1"/>
  <c r="C5" i="1"/>
  <c r="O4" i="1"/>
  <c r="N4" i="1"/>
  <c r="M4" i="1"/>
  <c r="K4" i="1"/>
  <c r="I4" i="1"/>
  <c r="H4" i="1"/>
  <c r="G4" i="1"/>
  <c r="F4" i="1"/>
  <c r="D4" i="1"/>
  <c r="C4" i="1"/>
</calcChain>
</file>

<file path=xl/sharedStrings.xml><?xml version="1.0" encoding="utf-8"?>
<sst xmlns="http://schemas.openxmlformats.org/spreadsheetml/2006/main" count="25" uniqueCount="25">
  <si>
    <t>DEMONSTRATIVO RECEITAS PDG 2023 - COMPANHIA DOCAS CEARÁ (DICOR) - ACUMULADO</t>
  </si>
  <si>
    <t>DISCRIMINAÇÃO</t>
  </si>
  <si>
    <t>APROVADO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</si>
  <si>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</si>
  <si>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</si>
  <si>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</si>
  <si>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</si>
  <si>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</si>
  <si>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</si>
  <si>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</si>
  <si>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</si>
  <si>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</si>
  <si>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</si>
  <si>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</si>
  <si>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</si>
  <si>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1.100.000.000 - RECEITAS DE CAPITAL</t>
  </si>
  <si>
    <t>1.100.020.000 ALIENAÇÃO DE VALORES E BENS</t>
  </si>
  <si>
    <t>1.200.000.000 - RECEITAS CORRENTES</t>
  </si>
  <si>
    <t>1.200.010.000 - VENDADE PRODUTOS E SERVIÇOS</t>
  </si>
  <si>
    <t>1.200.010.200 - VENDA DE SERVIÇOS</t>
  </si>
  <si>
    <t xml:space="preserve">1.200.030.000 ‐ ALUGUEL </t>
  </si>
  <si>
    <t xml:space="preserve">1.200.060.000 - RECUPERAÇÃO DE ENCARGOS E DESPESAS </t>
  </si>
  <si>
    <t>1.200.100.000 - RECEITAS FINANCEIRAS</t>
  </si>
  <si>
    <t>1.200.105.900 - OUTRAS APLICAÇÕES FINANCEIRAS</t>
  </si>
  <si>
    <t>1.290.000.000 - OUTRAS RECEITAS 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</si>
</sst>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color rgb="FF333333"/>
      <name val="Trebuchet MS"/>
      <family val="2"/>
    </font>
    <font>
      <i/>
      <sz val="8"/>
      <color rgb="FF333333"/>
      <name val="Trebuchet MS"/>
      <family val="2"/>
    </font>
    <font>
      <sz val="8"/>
      <color rgb="FF333333"/>
      <name val="Trebuchet MS"/>
      <family val="2"/>
    </font>
    <font>
      <b/>
      <sz val="8"/>
      <color theme="8"/>
      <name val="Trebuchet MS"/>
      <family val="2"/>
    </font>
    <font>
      <sz val="8"/>
      <color theme="8"/>
      <name val="Trebuchet MS"/>
      <family val="2"/>
    </font>
    <font>
      <sz val="8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 style="medium">
        <color theme="2" tint="-0.249977111117893"/>
      </left>
      <right style="hair">
        <color theme="2" tint="-0.249977111117893"/>
      </right>
      <top style="medium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medium">
        <color theme="2" tint="-0.249977111117893"/>
      </top>
      <bottom style="hair">
        <color theme="2" tint="-0.249977111117893"/>
      </bottom>
      <diagonal/>
    </border>
    <border>
      <left style="medium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medium">
        <color theme="2" tint="-0.249977111117893"/>
      </left>
      <right style="hair">
        <color theme="2" tint="-0.249977111117893"/>
      </right>
      <top style="hair">
        <color theme="2" tint="-0.249977111117893"/>
      </top>
      <bottom style="medium">
        <color theme="2" tint="-0.249977111117893"/>
      </bottom>
      <diagonal/>
    </border>
    <border>
      <left style="hair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medium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medium">
        <color theme="2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6" fillId="5" borderId="8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8" fillId="3" borderId="8" xfId="1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>
      <alignment horizontal="center" vertical="center"/>
    </xf>
    <xf numFmtId="3" fontId="6" fillId="5" borderId="9" xfId="1" applyNumberFormat="1" applyFont="1" applyFill="1" applyBorder="1" applyAlignment="1">
      <alignment horizontal="center" vertical="center" wrapText="1"/>
    </xf>
    <xf numFmtId="3" fontId="8" fillId="3" borderId="10" xfId="1" applyNumberFormat="1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&#231;amento/2024/Planilha%20Geral%20de%20Or&#231;amento/Planilha%20Geral%20de%20Or&#231;amento%20-%20Mar&#231;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mp Rubricas 2023"/>
      <sheetName val="Acomp itens 2023e2024"/>
      <sheetName val="PDG 2023"/>
      <sheetName val="DDO"/>
      <sheetName val="DDOs previstas REPROG."/>
      <sheetName val="Receitas Reprog."/>
      <sheetName val="PDG 2022"/>
      <sheetName val="Planej. Cont. 2023"/>
      <sheetName val="DESCRIÇÃO RUBRICAS"/>
      <sheetName val="Invest 2022"/>
      <sheetName val="Planilha1"/>
      <sheetName val="Invest 2023"/>
      <sheetName val="Demonstrativo Despesas_LAI"/>
      <sheetName val="Demonstrativo Receitas_LAI"/>
      <sheetName val="Invest 2023 - MPOR"/>
      <sheetName val="Base Balancetes"/>
      <sheetName val="Sintético_DESPESAS"/>
      <sheetName val="Sintético_RECEITAS"/>
      <sheetName val="Mensalização"/>
      <sheetName val="Mensalização acumulado"/>
      <sheetName val="por diretoria"/>
      <sheetName val="EconFinanceiro"/>
      <sheetName val="DashBoardReceitas"/>
      <sheetName val="DashBoardDespesas"/>
    </sheetNames>
    <sheetDataSet>
      <sheetData sheetId="0"/>
      <sheetData sheetId="1"/>
      <sheetData sheetId="2"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88">
          <cell r="I88">
            <v>8729003.7400000002</v>
          </cell>
          <cell r="J88">
            <v>14464142.57</v>
          </cell>
          <cell r="K88">
            <v>22540518.749999996</v>
          </cell>
          <cell r="L88">
            <v>29629484.009999998</v>
          </cell>
          <cell r="M88">
            <v>46754365.200000003</v>
          </cell>
          <cell r="N88">
            <v>54795585.57</v>
          </cell>
          <cell r="O88">
            <v>63908671.060000002</v>
          </cell>
          <cell r="P88">
            <v>71915121.940000013</v>
          </cell>
          <cell r="Q88">
            <v>109047198.91</v>
          </cell>
          <cell r="R88">
            <v>116905158.71000001</v>
          </cell>
          <cell r="S88">
            <v>124363534.81999999</v>
          </cell>
          <cell r="T88">
            <v>136235083.71000001</v>
          </cell>
        </row>
        <row r="89">
          <cell r="I89">
            <v>7315341.54</v>
          </cell>
          <cell r="J89">
            <v>11790718.200000001</v>
          </cell>
          <cell r="K89">
            <v>18412217.469999999</v>
          </cell>
          <cell r="L89">
            <v>23930715.25</v>
          </cell>
          <cell r="M89">
            <v>39643730.210000001</v>
          </cell>
          <cell r="N89">
            <v>45255542.799999997</v>
          </cell>
          <cell r="O89">
            <v>52486597.5</v>
          </cell>
          <cell r="P89">
            <v>58633468.600000001</v>
          </cell>
          <cell r="Q89">
            <v>65132430.449999996</v>
          </cell>
          <cell r="R89">
            <v>70941273.719999999</v>
          </cell>
          <cell r="S89">
            <v>76610668.319999993</v>
          </cell>
          <cell r="T89">
            <v>85190735.979999989</v>
          </cell>
        </row>
        <row r="91">
          <cell r="I91">
            <v>7315341.54</v>
          </cell>
          <cell r="J91">
            <v>11790718.200000001</v>
          </cell>
          <cell r="K91">
            <v>18412217.469999999</v>
          </cell>
          <cell r="L91">
            <v>23930715.25</v>
          </cell>
          <cell r="M91">
            <v>39643730.210000001</v>
          </cell>
          <cell r="N91">
            <v>45255542.799999997</v>
          </cell>
          <cell r="O91">
            <v>52486597.5</v>
          </cell>
          <cell r="P91">
            <v>58633468.600000001</v>
          </cell>
          <cell r="Q91">
            <v>65132430.449999996</v>
          </cell>
          <cell r="R91">
            <v>70941273.719999999</v>
          </cell>
          <cell r="S91">
            <v>76610668.319999993</v>
          </cell>
          <cell r="T91">
            <v>85190735.979999989</v>
          </cell>
        </row>
        <row r="105">
          <cell r="I105">
            <v>933529.85</v>
          </cell>
          <cell r="J105">
            <v>1693705.42</v>
          </cell>
          <cell r="K105">
            <v>2523429.09</v>
          </cell>
          <cell r="L105">
            <v>3684374.79</v>
          </cell>
          <cell r="M105">
            <v>4571208.8899999997</v>
          </cell>
          <cell r="N105">
            <v>6340396.2300000004</v>
          </cell>
          <cell r="O105">
            <v>7645508.9400000004</v>
          </cell>
          <cell r="P105">
            <v>8839262.8300000001</v>
          </cell>
          <cell r="Q105">
            <v>10086640.32</v>
          </cell>
          <cell r="R105">
            <v>11622668.290000001</v>
          </cell>
          <cell r="S105">
            <v>12822572.540000001</v>
          </cell>
          <cell r="T105">
            <v>14141533.76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9">
          <cell r="I119">
            <v>479264.34</v>
          </cell>
          <cell r="J119">
            <v>971137.36</v>
          </cell>
          <cell r="K119">
            <v>1591759.79</v>
          </cell>
          <cell r="L119">
            <v>1997530.47</v>
          </cell>
          <cell r="M119">
            <v>2518312.7000000002</v>
          </cell>
          <cell r="N119">
            <v>3174987.36</v>
          </cell>
          <cell r="O119">
            <v>3748323.24</v>
          </cell>
          <cell r="P119">
            <v>4410572.3099999996</v>
          </cell>
          <cell r="Q119">
            <v>5046546.2300000004</v>
          </cell>
          <cell r="R119">
            <v>5556240.7599999998</v>
          </cell>
          <cell r="S119">
            <v>6139830.2800000003</v>
          </cell>
          <cell r="T119">
            <v>7129799.5300000003</v>
          </cell>
        </row>
        <row r="138">
          <cell r="I138">
            <v>479264.34</v>
          </cell>
          <cell r="J138">
            <v>971137.36</v>
          </cell>
          <cell r="K138">
            <v>1591759.79</v>
          </cell>
          <cell r="L138">
            <v>1997530.47</v>
          </cell>
          <cell r="M138">
            <v>2518312.7000000002</v>
          </cell>
          <cell r="N138">
            <v>3174987.36</v>
          </cell>
          <cell r="O138">
            <v>3748323.24</v>
          </cell>
          <cell r="P138">
            <v>4410572.3099999996</v>
          </cell>
          <cell r="Q138">
            <v>5046546.2300000004</v>
          </cell>
          <cell r="R138">
            <v>5556240.7599999998</v>
          </cell>
          <cell r="S138">
            <v>6139830.2800000003</v>
          </cell>
          <cell r="T138">
            <v>7129799.5300000003</v>
          </cell>
        </row>
        <row r="148">
          <cell r="I148">
            <v>868.01</v>
          </cell>
          <cell r="J148">
            <v>8581.59</v>
          </cell>
          <cell r="K148">
            <v>13112.4</v>
          </cell>
          <cell r="L148">
            <v>16863.5</v>
          </cell>
          <cell r="M148">
            <v>21113.4</v>
          </cell>
          <cell r="N148">
            <v>24659.18</v>
          </cell>
          <cell r="O148">
            <v>28241.38</v>
          </cell>
          <cell r="P148">
            <v>31818.2</v>
          </cell>
          <cell r="Q148">
            <v>28781581.91</v>
          </cell>
          <cell r="R148">
            <v>28784975.940000001</v>
          </cell>
          <cell r="S148">
            <v>28790463.68</v>
          </cell>
          <cell r="T148">
            <v>29773014.440000001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3"/>
  <sheetViews>
    <sheetView showGridLines="0" tabSelected="1" workbookViewId="0">
      <selection activeCell="J21" sqref="J21"/>
    </sheetView>
  </sheetViews>
  <sheetFormatPr defaultRowHeight="15" x14ac:dyDescent="0.25"/>
  <cols>
    <col min="1" max="1" width="3.85546875" customWidth="1"/>
    <col min="2" max="2" width="46.7109375" customWidth="1"/>
    <col min="3" max="3" width="14.140625" customWidth="1"/>
    <col min="4" max="4" width="11.140625" customWidth="1"/>
    <col min="5" max="5" width="12.28515625" customWidth="1"/>
    <col min="6" max="6" width="10.7109375" customWidth="1"/>
    <col min="7" max="8" width="11.140625" customWidth="1"/>
    <col min="9" max="10" width="10.5703125" customWidth="1"/>
    <col min="11" max="11" width="10.140625" customWidth="1"/>
    <col min="12" max="12" width="9.5703125" customWidth="1"/>
    <col min="13" max="13" width="10" customWidth="1"/>
    <col min="14" max="14" width="10.140625" customWidth="1"/>
    <col min="15" max="15" width="9.85546875" bestFit="1" customWidth="1"/>
  </cols>
  <sheetData>
    <row r="2" spans="2:15" ht="19.5" thickBot="1" x14ac:dyDescent="0.3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x14ac:dyDescent="0.25">
      <c r="B3" s="20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5" t="s">
        <v>14</v>
      </c>
    </row>
    <row r="4" spans="2:15" x14ac:dyDescent="0.25">
      <c r="B4" s="21" t="s">
        <v>15</v>
      </c>
      <c r="C4" s="6">
        <f>'[1]PDG 2022'!D86</f>
        <v>0</v>
      </c>
      <c r="D4" s="7">
        <f>D5</f>
        <v>0</v>
      </c>
      <c r="E4" s="7">
        <f t="shared" ref="E4:O4" si="0">E5</f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</row>
    <row r="5" spans="2:15" x14ac:dyDescent="0.25">
      <c r="B5" s="2" t="s">
        <v>16</v>
      </c>
      <c r="C5" s="8">
        <f>'[1]PDG 2022'!D87</f>
        <v>0</v>
      </c>
      <c r="D5" s="9">
        <f>'[1]PDG 2023'!I10</f>
        <v>0</v>
      </c>
      <c r="E5" s="9">
        <f>'[1]PDG 2023'!J10</f>
        <v>0</v>
      </c>
      <c r="F5" s="9">
        <f>'[1]PDG 2023'!K10</f>
        <v>0</v>
      </c>
      <c r="G5" s="9">
        <f>'[1]PDG 2023'!L10</f>
        <v>0</v>
      </c>
      <c r="H5" s="9">
        <f>'[1]PDG 2023'!M10</f>
        <v>0</v>
      </c>
      <c r="I5" s="9">
        <f>'[1]PDG 2023'!N10</f>
        <v>0</v>
      </c>
      <c r="J5" s="9">
        <f>'[1]PDG 2023'!O10</f>
        <v>0</v>
      </c>
      <c r="K5" s="9">
        <f>'[1]PDG 2023'!P10</f>
        <v>0</v>
      </c>
      <c r="L5" s="9">
        <f>'[1]PDG 2023'!Q10</f>
        <v>0</v>
      </c>
      <c r="M5" s="9">
        <f>'[1]PDG 2023'!R10</f>
        <v>0</v>
      </c>
      <c r="N5" s="9">
        <f>'[1]PDG 2023'!S10</f>
        <v>0</v>
      </c>
      <c r="O5" s="9">
        <f>'[1]PDG 2023'!T10</f>
        <v>0</v>
      </c>
    </row>
    <row r="6" spans="2:15" x14ac:dyDescent="0.25">
      <c r="B6" s="21" t="s">
        <v>17</v>
      </c>
      <c r="C6" s="6">
        <v>99445763</v>
      </c>
      <c r="D6" s="7">
        <f>'[1]PDG 2023'!I88</f>
        <v>8729003.7400000002</v>
      </c>
      <c r="E6" s="7">
        <f>'[1]PDG 2023'!J88</f>
        <v>14464142.57</v>
      </c>
      <c r="F6" s="7">
        <f>'[1]PDG 2023'!K88</f>
        <v>22540518.749999996</v>
      </c>
      <c r="G6" s="7">
        <f>'[1]PDG 2023'!L88</f>
        <v>29629484.009999998</v>
      </c>
      <c r="H6" s="7">
        <f>'[1]PDG 2023'!M88</f>
        <v>46754365.200000003</v>
      </c>
      <c r="I6" s="7">
        <f>'[1]PDG 2023'!N88</f>
        <v>54795585.57</v>
      </c>
      <c r="J6" s="7">
        <f>'[1]PDG 2023'!O88</f>
        <v>63908671.060000002</v>
      </c>
      <c r="K6" s="7">
        <f>'[1]PDG 2023'!P88</f>
        <v>71915121.940000013</v>
      </c>
      <c r="L6" s="7">
        <f>'[1]PDG 2023'!Q88</f>
        <v>109047198.91</v>
      </c>
      <c r="M6" s="7">
        <f>'[1]PDG 2023'!R88</f>
        <v>116905158.71000001</v>
      </c>
      <c r="N6" s="7">
        <f>'[1]PDG 2023'!S88</f>
        <v>124363534.81999999</v>
      </c>
      <c r="O6" s="10">
        <f>'[1]PDG 2023'!T88</f>
        <v>136235083.71000001</v>
      </c>
    </row>
    <row r="7" spans="2:15" x14ac:dyDescent="0.25">
      <c r="B7" s="22" t="s">
        <v>18</v>
      </c>
      <c r="C7" s="11">
        <v>86580798</v>
      </c>
      <c r="D7" s="12">
        <f>'[1]PDG 2023'!I89</f>
        <v>7315341.54</v>
      </c>
      <c r="E7" s="12">
        <f>'[1]PDG 2023'!J89</f>
        <v>11790718.200000001</v>
      </c>
      <c r="F7" s="12">
        <f>'[1]PDG 2023'!K89</f>
        <v>18412217.469999999</v>
      </c>
      <c r="G7" s="12">
        <f>'[1]PDG 2023'!L89</f>
        <v>23930715.25</v>
      </c>
      <c r="H7" s="12">
        <f>'[1]PDG 2023'!M89</f>
        <v>39643730.210000001</v>
      </c>
      <c r="I7" s="12">
        <f>'[1]PDG 2023'!N89</f>
        <v>45255542.799999997</v>
      </c>
      <c r="J7" s="12">
        <f>'[1]PDG 2023'!O89</f>
        <v>52486597.5</v>
      </c>
      <c r="K7" s="12">
        <f>'[1]PDG 2023'!P89</f>
        <v>58633468.600000001</v>
      </c>
      <c r="L7" s="12">
        <f>'[1]PDG 2023'!Q89</f>
        <v>65132430.449999996</v>
      </c>
      <c r="M7" s="12">
        <f>'[1]PDG 2023'!R89</f>
        <v>70941273.719999999</v>
      </c>
      <c r="N7" s="12">
        <f>'[1]PDG 2023'!S89</f>
        <v>76610668.319999993</v>
      </c>
      <c r="O7" s="13">
        <f>'[1]PDG 2023'!T89</f>
        <v>85190735.979999989</v>
      </c>
    </row>
    <row r="8" spans="2:15" x14ac:dyDescent="0.25">
      <c r="B8" s="24" t="s">
        <v>19</v>
      </c>
      <c r="C8" s="14">
        <f>C7</f>
        <v>86580798</v>
      </c>
      <c r="D8" s="15">
        <f>'[1]PDG 2023'!I91</f>
        <v>7315341.54</v>
      </c>
      <c r="E8" s="15">
        <f>'[1]PDG 2023'!J91</f>
        <v>11790718.200000001</v>
      </c>
      <c r="F8" s="15">
        <f>'[1]PDG 2023'!K91</f>
        <v>18412217.469999999</v>
      </c>
      <c r="G8" s="15">
        <f>'[1]PDG 2023'!L91</f>
        <v>23930715.25</v>
      </c>
      <c r="H8" s="15">
        <f>'[1]PDG 2023'!M91</f>
        <v>39643730.210000001</v>
      </c>
      <c r="I8" s="15">
        <f>'[1]PDG 2023'!N91</f>
        <v>45255542.799999997</v>
      </c>
      <c r="J8" s="15">
        <f>'[1]PDG 2023'!O91</f>
        <v>52486597.5</v>
      </c>
      <c r="K8" s="15">
        <f>'[1]PDG 2023'!P91</f>
        <v>58633468.600000001</v>
      </c>
      <c r="L8" s="15">
        <f>'[1]PDG 2023'!Q91</f>
        <v>65132430.449999996</v>
      </c>
      <c r="M8" s="15">
        <f>'[1]PDG 2023'!R91</f>
        <v>70941273.719999999</v>
      </c>
      <c r="N8" s="15">
        <f>'[1]PDG 2023'!S91</f>
        <v>76610668.319999993</v>
      </c>
      <c r="O8" s="16">
        <f>'[1]PDG 2023'!T91</f>
        <v>85190735.979999989</v>
      </c>
    </row>
    <row r="9" spans="2:15" x14ac:dyDescent="0.25">
      <c r="B9" s="22" t="s">
        <v>20</v>
      </c>
      <c r="C9" s="11">
        <v>9814965</v>
      </c>
      <c r="D9" s="12">
        <f>'[1]PDG 2023'!I105</f>
        <v>933529.85</v>
      </c>
      <c r="E9" s="12">
        <f>'[1]PDG 2023'!J105</f>
        <v>1693705.42</v>
      </c>
      <c r="F9" s="12">
        <f>'[1]PDG 2023'!K105</f>
        <v>2523429.09</v>
      </c>
      <c r="G9" s="12">
        <f>'[1]PDG 2023'!L105</f>
        <v>3684374.79</v>
      </c>
      <c r="H9" s="12">
        <f>'[1]PDG 2023'!M105</f>
        <v>4571208.8899999997</v>
      </c>
      <c r="I9" s="12">
        <f>'[1]PDG 2023'!N105</f>
        <v>6340396.2300000004</v>
      </c>
      <c r="J9" s="12">
        <f>'[1]PDG 2023'!O105</f>
        <v>7645508.9400000004</v>
      </c>
      <c r="K9" s="12">
        <f>'[1]PDG 2023'!P105</f>
        <v>8839262.8300000001</v>
      </c>
      <c r="L9" s="12">
        <f>'[1]PDG 2023'!Q105</f>
        <v>10086640.32</v>
      </c>
      <c r="M9" s="12">
        <f>'[1]PDG 2023'!R105</f>
        <v>11622668.290000001</v>
      </c>
      <c r="N9" s="12">
        <f>'[1]PDG 2023'!S105</f>
        <v>12822572.540000001</v>
      </c>
      <c r="O9" s="13">
        <f>'[1]PDG 2023'!T105</f>
        <v>14141533.76</v>
      </c>
    </row>
    <row r="10" spans="2:15" x14ac:dyDescent="0.25">
      <c r="B10" s="2" t="s">
        <v>21</v>
      </c>
      <c r="C10" s="8">
        <f>'[1]PDG 2022'!D111</f>
        <v>0</v>
      </c>
      <c r="D10" s="9">
        <f>'[1]PDG 2023'!I111</f>
        <v>0</v>
      </c>
      <c r="E10" s="9">
        <f>'[1]PDG 2023'!J111</f>
        <v>0</v>
      </c>
      <c r="F10" s="9">
        <f>'[1]PDG 2023'!K111</f>
        <v>0</v>
      </c>
      <c r="G10" s="9">
        <f>'[1]PDG 2023'!L111</f>
        <v>0</v>
      </c>
      <c r="H10" s="9">
        <f>'[1]PDG 2023'!M111</f>
        <v>0</v>
      </c>
      <c r="I10" s="9">
        <f>'[1]PDG 2023'!N111</f>
        <v>0</v>
      </c>
      <c r="J10" s="9">
        <f>'[1]PDG 2023'!O111</f>
        <v>0</v>
      </c>
      <c r="K10" s="9">
        <f>'[1]PDG 2023'!P111</f>
        <v>0</v>
      </c>
      <c r="L10" s="9">
        <f>'[1]PDG 2023'!Q111</f>
        <v>0</v>
      </c>
      <c r="M10" s="9">
        <f>'[1]PDG 2023'!R111</f>
        <v>0</v>
      </c>
      <c r="N10" s="9">
        <f>'[1]PDG 2023'!S111</f>
        <v>0</v>
      </c>
      <c r="O10" s="17">
        <f>'[1]PDG 2023'!T111</f>
        <v>0</v>
      </c>
    </row>
    <row r="11" spans="2:15" x14ac:dyDescent="0.25">
      <c r="B11" s="22" t="s">
        <v>22</v>
      </c>
      <c r="C11" s="11">
        <v>2900000</v>
      </c>
      <c r="D11" s="12">
        <f>'[1]PDG 2023'!I119</f>
        <v>479264.34</v>
      </c>
      <c r="E11" s="12">
        <f>'[1]PDG 2023'!J119</f>
        <v>971137.36</v>
      </c>
      <c r="F11" s="12">
        <f>'[1]PDG 2023'!K119</f>
        <v>1591759.79</v>
      </c>
      <c r="G11" s="12">
        <f>'[1]PDG 2023'!L119</f>
        <v>1997530.47</v>
      </c>
      <c r="H11" s="12">
        <f>'[1]PDG 2023'!M119</f>
        <v>2518312.7000000002</v>
      </c>
      <c r="I11" s="12">
        <f>'[1]PDG 2023'!N119</f>
        <v>3174987.36</v>
      </c>
      <c r="J11" s="12">
        <f>'[1]PDG 2023'!O119</f>
        <v>3748323.24</v>
      </c>
      <c r="K11" s="12">
        <f>'[1]PDG 2023'!P119</f>
        <v>4410572.3099999996</v>
      </c>
      <c r="L11" s="12">
        <f>'[1]PDG 2023'!Q119</f>
        <v>5046546.2300000004</v>
      </c>
      <c r="M11" s="12">
        <f>'[1]PDG 2023'!R119</f>
        <v>5556240.7599999998</v>
      </c>
      <c r="N11" s="12">
        <f>'[1]PDG 2023'!S119</f>
        <v>6139830.2800000003</v>
      </c>
      <c r="O11" s="13">
        <f>'[1]PDG 2023'!T119</f>
        <v>7129799.5300000003</v>
      </c>
    </row>
    <row r="12" spans="2:15" x14ac:dyDescent="0.25">
      <c r="B12" s="24" t="s">
        <v>23</v>
      </c>
      <c r="C12" s="14">
        <f>C11</f>
        <v>2900000</v>
      </c>
      <c r="D12" s="15">
        <f>'[1]PDG 2023'!I138</f>
        <v>479264.34</v>
      </c>
      <c r="E12" s="15">
        <f>'[1]PDG 2023'!J138</f>
        <v>971137.36</v>
      </c>
      <c r="F12" s="15">
        <f>'[1]PDG 2023'!K138</f>
        <v>1591759.79</v>
      </c>
      <c r="G12" s="15">
        <f>'[1]PDG 2023'!L138</f>
        <v>1997530.47</v>
      </c>
      <c r="H12" s="15">
        <f>'[1]PDG 2023'!M138</f>
        <v>2518312.7000000002</v>
      </c>
      <c r="I12" s="15">
        <f>'[1]PDG 2023'!N138</f>
        <v>3174987.36</v>
      </c>
      <c r="J12" s="15">
        <f>'[1]PDG 2023'!O138</f>
        <v>3748323.24</v>
      </c>
      <c r="K12" s="15">
        <f>'[1]PDG 2023'!P138</f>
        <v>4410572.3099999996</v>
      </c>
      <c r="L12" s="15">
        <f>'[1]PDG 2023'!Q138</f>
        <v>5046546.2300000004</v>
      </c>
      <c r="M12" s="15">
        <f>'[1]PDG 2023'!R138</f>
        <v>5556240.7599999998</v>
      </c>
      <c r="N12" s="15">
        <f>'[1]PDG 2023'!S138</f>
        <v>6139830.2800000003</v>
      </c>
      <c r="O12" s="16">
        <f>'[1]PDG 2023'!T138</f>
        <v>7129799.5300000003</v>
      </c>
    </row>
    <row r="13" spans="2:15" ht="15.75" thickBot="1" x14ac:dyDescent="0.3">
      <c r="B13" s="23" t="s">
        <v>24</v>
      </c>
      <c r="C13" s="18">
        <v>150000</v>
      </c>
      <c r="D13" s="19">
        <f>'[1]PDG 2023'!I148</f>
        <v>868.01</v>
      </c>
      <c r="E13" s="19">
        <f>'[1]PDG 2023'!J148</f>
        <v>8581.59</v>
      </c>
      <c r="F13" s="19">
        <f>'[1]PDG 2023'!K148</f>
        <v>13112.4</v>
      </c>
      <c r="G13" s="19">
        <f>'[1]PDG 2023'!L148</f>
        <v>16863.5</v>
      </c>
      <c r="H13" s="19">
        <f>'[1]PDG 2023'!M148</f>
        <v>21113.4</v>
      </c>
      <c r="I13" s="19">
        <f>'[1]PDG 2023'!N148</f>
        <v>24659.18</v>
      </c>
      <c r="J13" s="19">
        <f>'[1]PDG 2023'!O148</f>
        <v>28241.38</v>
      </c>
      <c r="K13" s="19">
        <f>'[1]PDG 2023'!P148</f>
        <v>31818.2</v>
      </c>
      <c r="L13" s="19">
        <f>'[1]PDG 2023'!Q148</f>
        <v>28781581.91</v>
      </c>
      <c r="M13" s="19">
        <f>'[1]PDG 2023'!R148</f>
        <v>28784975.940000001</v>
      </c>
      <c r="N13" s="19">
        <f>'[1]PDG 2023'!S148</f>
        <v>28790463.68</v>
      </c>
      <c r="O13" s="19">
        <f>'[1]PDG 2023'!T148</f>
        <v>29773014.440000001</v>
      </c>
    </row>
  </sheetData>
  <mergeCells count="1">
    <mergeCell ref="B2:O2"/>
  </mergeCells>
  <pageMargins left="0.511811024" right="0.511811024" top="0.78740157499999996" bottom="0.78740157499999996" header="0.31496062000000002" footer="0.31496062000000002"/>
  <pageSetup paperSize="9" scale="72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Jessiane Henrique da sousa</dc:creator>
  <cp:lastModifiedBy>Marcia Evelyn Pimentel de Oliveira</cp:lastModifiedBy>
  <cp:lastPrinted>2024-03-15T13:03:22Z</cp:lastPrinted>
  <dcterms:created xsi:type="dcterms:W3CDTF">2023-09-21T12:53:54Z</dcterms:created>
  <dcterms:modified xsi:type="dcterms:W3CDTF">2024-03-15T13:39:27Z</dcterms:modified>
</cp:coreProperties>
</file>