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OUT\"/>
    </mc:Choice>
  </mc:AlternateContent>
  <bookViews>
    <workbookView xWindow="0" yWindow="0" windowWidth="20490" windowHeight="7650"/>
  </bookViews>
  <sheets>
    <sheet name="OUTUBRO" sheetId="1" r:id="rId1"/>
  </sheets>
  <externalReferences>
    <externalReference r:id="rId2"/>
  </externalReferences>
  <definedNames>
    <definedName name="_xlnm.Print_Area" localSheetId="0">OUTUBRO!$B$1:$N$13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8" i="1"/>
  <c r="C7" i="1"/>
  <c r="C6" i="1" s="1"/>
  <c r="C5" i="1" s="1"/>
  <c r="N13" i="1" l="1"/>
  <c r="N11" i="1"/>
  <c r="N12" i="1"/>
  <c r="N10" i="1"/>
  <c r="N6" i="1"/>
  <c r="N7" i="1"/>
  <c r="N8" i="1"/>
  <c r="N5" i="1"/>
  <c r="D10" i="1" l="1"/>
  <c r="D6" i="1"/>
  <c r="D5" i="1" s="1"/>
</calcChain>
</file>

<file path=xl/sharedStrings.xml><?xml version="1.0" encoding="utf-8"?>
<sst xmlns="http://schemas.openxmlformats.org/spreadsheetml/2006/main" count="25" uniqueCount="25">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</sst>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0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91">
          <cell r="D91">
            <v>94645806</v>
          </cell>
        </row>
        <row r="105">
          <cell r="D105">
            <v>20603607</v>
          </cell>
        </row>
        <row r="138">
          <cell r="D138">
            <v>7717222</v>
          </cell>
        </row>
        <row r="148">
          <cell r="D148">
            <v>3290668</v>
          </cell>
        </row>
        <row r="165">
          <cell r="D165">
            <v>600000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3"/>
  <sheetViews>
    <sheetView tabSelected="1" topLeftCell="D1" zoomScaleNormal="100" workbookViewId="0">
      <selection activeCell="J33" sqref="J33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13" width="11.42578125" customWidth="1"/>
    <col min="14" max="14" width="11.42578125" bestFit="1" customWidth="1"/>
  </cols>
  <sheetData>
    <row r="1" spans="2:14" ht="68.25" customHeight="1" thickBot="1" x14ac:dyDescent="0.3"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45" x14ac:dyDescent="0.25">
      <c r="B2" s="1" t="s">
        <v>0</v>
      </c>
      <c r="C2" s="14" t="s">
        <v>19</v>
      </c>
      <c r="D2" s="1" t="s">
        <v>11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2" t="s">
        <v>13</v>
      </c>
    </row>
    <row r="3" spans="2:14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6">
        <v>0</v>
      </c>
    </row>
    <row r="4" spans="2:14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>
        <v>0</v>
      </c>
    </row>
    <row r="5" spans="2:14" x14ac:dyDescent="0.25">
      <c r="B5" s="3" t="s">
        <v>3</v>
      </c>
      <c r="C5" s="8">
        <f>C6+C8+C10+C12+C13</f>
        <v>126857303</v>
      </c>
      <c r="D5" s="5">
        <f>D6+D8+D10+D12++D13</f>
        <v>8294676.5099999998</v>
      </c>
      <c r="E5" s="5">
        <v>19126330.420000002</v>
      </c>
      <c r="F5" s="5">
        <v>29188721.41</v>
      </c>
      <c r="G5" s="5">
        <v>38902050.380000003</v>
      </c>
      <c r="H5" s="5">
        <v>47573004.779999994</v>
      </c>
      <c r="I5" s="15">
        <v>57788481.690000005</v>
      </c>
      <c r="J5" s="15">
        <v>66159941.940000005</v>
      </c>
      <c r="K5" s="15">
        <v>72795814.020000011</v>
      </c>
      <c r="L5" s="15">
        <v>84445124.039999992</v>
      </c>
      <c r="M5" s="15">
        <v>95367962.599999994</v>
      </c>
      <c r="N5" s="11">
        <f>M5/C5*100</f>
        <v>75.177353092553133</v>
      </c>
    </row>
    <row r="6" spans="2:14" x14ac:dyDescent="0.25">
      <c r="B6" s="7" t="s">
        <v>4</v>
      </c>
      <c r="C6" s="8">
        <f>C7</f>
        <v>94645806</v>
      </c>
      <c r="D6" s="9">
        <f>D7</f>
        <v>6572027.71</v>
      </c>
      <c r="E6" s="9">
        <v>14725051.34</v>
      </c>
      <c r="F6" s="9">
        <v>20578550.200000003</v>
      </c>
      <c r="G6" s="9">
        <v>27418739.300000001</v>
      </c>
      <c r="H6" s="9">
        <v>33739172.829999998</v>
      </c>
      <c r="I6" s="9">
        <v>41914825.630000003</v>
      </c>
      <c r="J6" s="9">
        <v>48157551.350000001</v>
      </c>
      <c r="K6" s="9">
        <v>52594791.390000001</v>
      </c>
      <c r="L6" s="9">
        <v>60032628.109999999</v>
      </c>
      <c r="M6" s="9">
        <v>67639745.379999995</v>
      </c>
      <c r="N6" s="11">
        <f t="shared" ref="N6:N8" si="0">M6/C6*100</f>
        <v>71.466183488362915</v>
      </c>
    </row>
    <row r="7" spans="2:14" x14ac:dyDescent="0.25">
      <c r="B7" s="12" t="s">
        <v>5</v>
      </c>
      <c r="C7" s="8">
        <f>'[1]PDG 2025'!D91</f>
        <v>94645806</v>
      </c>
      <c r="D7" s="13">
        <v>6572027.71</v>
      </c>
      <c r="E7" s="13">
        <v>14725051.34</v>
      </c>
      <c r="F7" s="13">
        <v>20578550.200000003</v>
      </c>
      <c r="G7" s="13">
        <v>27418739.300000001</v>
      </c>
      <c r="H7" s="13">
        <v>33739172.829999998</v>
      </c>
      <c r="I7" s="13">
        <v>41914825.630000003</v>
      </c>
      <c r="J7" s="13">
        <v>48157551.350000001</v>
      </c>
      <c r="K7" s="13">
        <v>52594791.390000001</v>
      </c>
      <c r="L7" s="13">
        <v>60032628.109999999</v>
      </c>
      <c r="M7" s="13">
        <v>67639745.379999995</v>
      </c>
      <c r="N7" s="11">
        <f t="shared" si="0"/>
        <v>71.466183488362915</v>
      </c>
    </row>
    <row r="8" spans="2:14" x14ac:dyDescent="0.25">
      <c r="B8" s="7" t="s">
        <v>6</v>
      </c>
      <c r="C8" s="8">
        <f>'[1]PDG 2025'!D105</f>
        <v>20603607</v>
      </c>
      <c r="D8" s="9">
        <v>1219156.98</v>
      </c>
      <c r="E8" s="9">
        <v>2785319.75</v>
      </c>
      <c r="F8" s="9">
        <v>4273759.79</v>
      </c>
      <c r="G8" s="9">
        <v>6314449.6900000004</v>
      </c>
      <c r="H8" s="9">
        <v>7885122.5499999998</v>
      </c>
      <c r="I8" s="9">
        <v>9243766.0700000003</v>
      </c>
      <c r="J8" s="9">
        <v>10602597.27</v>
      </c>
      <c r="K8" s="9">
        <v>11961467.560000001</v>
      </c>
      <c r="L8" s="9">
        <v>13321831.73</v>
      </c>
      <c r="M8" s="9">
        <v>15716966.52</v>
      </c>
      <c r="N8" s="11">
        <f t="shared" si="0"/>
        <v>76.282597120009129</v>
      </c>
    </row>
    <row r="9" spans="2:14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1">
        <v>0</v>
      </c>
    </row>
    <row r="10" spans="2:14" x14ac:dyDescent="0.25">
      <c r="B10" s="7" t="s">
        <v>8</v>
      </c>
      <c r="C10" s="8">
        <f>C11</f>
        <v>7717222</v>
      </c>
      <c r="D10" s="9">
        <f>D11</f>
        <v>499691.62</v>
      </c>
      <c r="E10" s="9">
        <v>1583535.33</v>
      </c>
      <c r="F10" s="9">
        <v>2232682.4300000002</v>
      </c>
      <c r="G10" s="9">
        <v>3061167.12</v>
      </c>
      <c r="H10" s="9">
        <v>3812219.98</v>
      </c>
      <c r="I10" s="9">
        <v>4489221.5999999996</v>
      </c>
      <c r="J10" s="9">
        <v>5255435.9400000004</v>
      </c>
      <c r="K10" s="9">
        <v>6066816.8099999996</v>
      </c>
      <c r="L10" s="9">
        <v>6882898.2400000002</v>
      </c>
      <c r="M10" s="9">
        <v>7799810.9699999997</v>
      </c>
      <c r="N10" s="11">
        <f>M10/C10*100</f>
        <v>101.07019041307869</v>
      </c>
    </row>
    <row r="11" spans="2:14" x14ac:dyDescent="0.25">
      <c r="B11" s="12" t="s">
        <v>9</v>
      </c>
      <c r="C11" s="8">
        <f>'[1]PDG 2025'!D138</f>
        <v>7717222</v>
      </c>
      <c r="D11" s="13">
        <v>499691.62</v>
      </c>
      <c r="E11" s="13">
        <v>1583535.33</v>
      </c>
      <c r="F11" s="13">
        <v>2232682.4300000002</v>
      </c>
      <c r="G11" s="13">
        <v>3061167.12</v>
      </c>
      <c r="H11" s="13">
        <v>3812219.98</v>
      </c>
      <c r="I11" s="13">
        <v>4489221.5999999996</v>
      </c>
      <c r="J11" s="13">
        <v>5255435.9400000004</v>
      </c>
      <c r="K11" s="13">
        <v>6066816.8099999996</v>
      </c>
      <c r="L11" s="13">
        <v>6882898.2400000002</v>
      </c>
      <c r="M11" s="13">
        <v>7799810.9699999997</v>
      </c>
      <c r="N11" s="11">
        <f t="shared" ref="N11:N13" si="1">M11/C11*100</f>
        <v>101.07019041307869</v>
      </c>
    </row>
    <row r="12" spans="2:14" x14ac:dyDescent="0.25">
      <c r="B12" s="7" t="s">
        <v>10</v>
      </c>
      <c r="C12" s="8">
        <f>'[1]PDG 2025'!D148</f>
        <v>3290668</v>
      </c>
      <c r="D12" s="9">
        <v>3800.2</v>
      </c>
      <c r="E12" s="9">
        <v>32424</v>
      </c>
      <c r="F12" s="9">
        <v>2103728.9900000002</v>
      </c>
      <c r="G12" s="9">
        <v>2107694.27</v>
      </c>
      <c r="H12" s="9">
        <v>2136489.42</v>
      </c>
      <c r="I12" s="9">
        <v>2140668.3899999997</v>
      </c>
      <c r="J12" s="9">
        <v>2144357.38</v>
      </c>
      <c r="K12" s="9">
        <v>2172738.2599999998</v>
      </c>
      <c r="L12" s="9">
        <v>4207765.9600000009</v>
      </c>
      <c r="M12" s="9">
        <v>4211439.7300000004</v>
      </c>
      <c r="N12" s="11">
        <f t="shared" si="1"/>
        <v>127.98130136495082</v>
      </c>
    </row>
    <row r="13" spans="2:14" x14ac:dyDescent="0.25">
      <c r="B13" s="7" t="s">
        <v>12</v>
      </c>
      <c r="C13" s="8">
        <f>'[1]PDG 2025'!D165</f>
        <v>600000</v>
      </c>
      <c r="D13" s="9">
        <v>0</v>
      </c>
      <c r="E13" s="9">
        <v>20044.39</v>
      </c>
      <c r="F13" s="9">
        <v>20044.39</v>
      </c>
      <c r="G13" s="9">
        <v>27285.82</v>
      </c>
      <c r="H13" s="9">
        <v>32511.55</v>
      </c>
      <c r="I13" s="9">
        <v>33598.51</v>
      </c>
      <c r="J13" s="9">
        <v>33598.51</v>
      </c>
      <c r="K13" s="9">
        <v>33598.51</v>
      </c>
      <c r="L13" s="9">
        <v>33598.51</v>
      </c>
      <c r="M13" s="9">
        <v>33598.51</v>
      </c>
      <c r="N13" s="11">
        <f t="shared" si="1"/>
        <v>5.5997516666666671</v>
      </c>
    </row>
  </sheetData>
  <mergeCells count="1">
    <mergeCell ref="B1:N1"/>
  </mergeCells>
  <pageMargins left="0.25" right="0.25" top="0.75" bottom="0.75" header="0.3" footer="0.3"/>
  <pageSetup paperSize="9" scale="7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</vt:lpstr>
      <vt:lpstr>OUTUBRO!Area_de_impressao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2025-12-04T13:29:53Z</cp:lastPrinted>
  <dcterms:created xsi:type="dcterms:W3CDTF">2023-03-14T12:49:36Z</dcterms:created>
  <dcterms:modified xsi:type="dcterms:W3CDTF">2026-05-22T12:50:32Z</dcterms:modified>
</cp:coreProperties>
</file>